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37" i="1" l="1"/>
  <c r="H59" i="1" l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<sst xmlns="http://schemas.openxmlformats.org/spreadsheetml/2006/main" count="60" uniqueCount="34">
  <si>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</si>
  <si>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</si>
  <si>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</si>
  <si>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</si>
  <si>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</si>
  <si>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</si>
  <si>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</si>
  <si>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</si>
  <si>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</si>
  <si>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</si>
  <si>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</si>
  <si>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</si>
  <si>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</si>
  <si>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</si>
  <si>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</si>
  <si>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</si>
  <si>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</si>
  <si>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</si>
  <si>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</si>
  <si>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</si>
  <si>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</si>
  <si>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</si>
  <si>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</si>
  <si>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</si>
  <si>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</si>
  <si>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</si>
  <si>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</si>
  <si>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</si>
  <si>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</si>
  <si>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</si>
  <si>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</si>
  <si>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Dana 15.03.2025.godine Dom zdravlja Požarevac nije izvršio plaćanje prema dobavljačima:</t>
  </si>
  <si>
    <t>Primljena i neutrošena participacija od 15.03.2025</t>
  </si>
  <si>
    <t xml:space="preserve">Dana: 15.03.2025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</si>
</sst>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27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45731</v>
      </c>
      <c r="H12" s="12">
        <v>1681203.72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45731</v>
      </c>
      <c r="H13" s="1">
        <f>H14+H30-H38-H52</f>
        <v>931910.73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45731</v>
      </c>
      <c r="H14" s="2">
        <f>SUM(H15:H29)</f>
        <v>907998.73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76369</v>
      </c>
      <c r="I26" s="28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482391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</f>
        <v>348305.45</v>
      </c>
      <c r="I29" s="25"/>
      <c r="J29" s="9"/>
      <c r="K29" s="6"/>
      <c r="L29" s="6"/>
    </row>
    <row r="30" spans="2:13" x14ac:dyDescent="0.25">
      <c r="B30" s="52" t="s">
        <v>21</v>
      </c>
      <c r="C30" s="53"/>
      <c r="D30" s="53"/>
      <c r="E30" s="53"/>
      <c r="F30" s="54"/>
      <c r="G30" s="17">
        <v>45731</v>
      </c>
      <c r="H30" s="2">
        <f>H31+H32+H33+H34+H36+H37+H35</f>
        <v>24116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3518+5588+3518+4553+10141-4000+798</f>
        <v>24116</v>
      </c>
      <c r="I37" s="9"/>
      <c r="J37" s="9"/>
    </row>
    <row r="38" spans="2:13" x14ac:dyDescent="0.25">
      <c r="B38" s="33" t="s">
        <v>22</v>
      </c>
      <c r="C38" s="34"/>
      <c r="D38" s="34"/>
      <c r="E38" s="34"/>
      <c r="F38" s="35"/>
      <c r="G38" s="20">
        <v>45731</v>
      </c>
      <c r="H38" s="3">
        <f>SUM(H39:H51)</f>
        <v>204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198+6</f>
        <v>204</v>
      </c>
      <c r="I49" s="9"/>
      <c r="J49" s="9"/>
    </row>
    <row r="50" spans="2:12" x14ac:dyDescent="0.25">
      <c r="B50" s="29" t="s">
        <v>19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20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23</v>
      </c>
      <c r="C52" s="34"/>
      <c r="D52" s="34"/>
      <c r="E52" s="34"/>
      <c r="F52" s="35"/>
      <c r="G52" s="20">
        <v>45731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19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20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24</v>
      </c>
      <c r="C59" s="40"/>
      <c r="D59" s="40"/>
      <c r="E59" s="40"/>
      <c r="F59" s="41"/>
      <c r="G59" s="21">
        <v>45731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</f>
        <v>749292.99</v>
      </c>
      <c r="I59" s="9"/>
      <c r="K59" s="6"/>
      <c r="L59" s="6"/>
    </row>
    <row r="60" spans="2:12" x14ac:dyDescent="0.25">
      <c r="B60" s="29" t="s">
        <v>25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26</v>
      </c>
      <c r="C61" s="37"/>
      <c r="D61" s="37"/>
      <c r="E61" s="37"/>
      <c r="F61" s="38"/>
      <c r="G61" s="19"/>
      <c r="H61" s="5">
        <f>H14+H30-H38-H52+H59-H60</f>
        <v>1681203.72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31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2025-03-17T06:53:52Z</dcterms:modified>
  <cp:category/>
  <cp:contentStatus/>
</cp:coreProperties>
</file>